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tabRatio="598" activeTab="0"/>
  </bookViews>
  <sheets>
    <sheet name="Foglio1" sheetId="1" r:id="rId1"/>
  </sheets>
  <definedNames>
    <definedName name="_xlnm.Print_Area" localSheetId="0">'Foglio1'!$A$3:$AB$37</definedName>
    <definedName name="_xlnm.Print_Titles" localSheetId="0">'Foglio1'!$A:$B</definedName>
  </definedNames>
  <calcPr fullCalcOnLoad="1"/>
</workbook>
</file>

<file path=xl/sharedStrings.xml><?xml version="1.0" encoding="utf-8"?>
<sst xmlns="http://schemas.openxmlformats.org/spreadsheetml/2006/main" count="70" uniqueCount="46">
  <si>
    <t>Titolo</t>
  </si>
  <si>
    <t xml:space="preserve"> Funzioni relative alla cultura ed ai beni culturali Impegnato</t>
  </si>
  <si>
    <t>1-Spese correnti</t>
  </si>
  <si>
    <t>INTERVENTO 1 - Personale</t>
  </si>
  <si>
    <t>INTERVENTO 2 - Acquisto di beni di consumo e/o di materie prime</t>
  </si>
  <si>
    <t>INTERVENTO 3 - Prestazione di servizi</t>
  </si>
  <si>
    <t>INTERVENTO 4 - Utilizzo di beni di terzi</t>
  </si>
  <si>
    <t>INTERVENTO 5 - Trasferimenti</t>
  </si>
  <si>
    <t>INTERVENTO 6 - Interessi passivi e oneri finanziari diversi</t>
  </si>
  <si>
    <t>INTERVENTO 7 - Imposte e tasse</t>
  </si>
  <si>
    <t>INTERVENTO 8 - Oneri straordinari della gestione corrente</t>
  </si>
  <si>
    <t>INTERVENTO 9 - Ammortamenti di esercizio</t>
  </si>
  <si>
    <t>INTERVENTO 10 - Fondo svalutazione crediti</t>
  </si>
  <si>
    <t>INTERVENTO 11 - Fondo di riserva</t>
  </si>
  <si>
    <t>TOTALE TITOLO 1 - Spese correnti</t>
  </si>
  <si>
    <t>2-Spese in conto capitale</t>
  </si>
  <si>
    <t>INTERVENTO 1 - Acquisizione di beni immobili</t>
  </si>
  <si>
    <t>INTERVENTO 2 - Espropri e servitu' onerose</t>
  </si>
  <si>
    <t>INTERVENTO 3 - Acquisto di beni specifici per realizzazioni in economia</t>
  </si>
  <si>
    <t>INTERVENTO 4 - Utilizzo di beni di terzi per realizzazioni in economia</t>
  </si>
  <si>
    <t>INTERVENTO 5 - Acquisizione di beni mobili, macchine ed attrezzature tecnico-scientifiche</t>
  </si>
  <si>
    <t>INTERVENTO 6 - Incarichi professionali esterni</t>
  </si>
  <si>
    <t>INTERVENTO 7 - Trasferimenti di capitale</t>
  </si>
  <si>
    <t>INTERVENTO 8 - Partecipazioni azionarie</t>
  </si>
  <si>
    <t>INTERVENTO 9 - Conferimenti di capitale</t>
  </si>
  <si>
    <t>INTERVENTO 10 - Concessione di crediti e anticipazioni</t>
  </si>
  <si>
    <t>TOTALE TITOLO 2 - Spese in conto capitale</t>
  </si>
  <si>
    <t>TOTALE TITOLO 3 - Spese per rimborso di prestiti</t>
  </si>
  <si>
    <t>TOTALE TITOLO 4 - Spese per servizi per conto di terzi</t>
  </si>
  <si>
    <t>TOTALE SPESE PER CLASSIFICAZIONE FUNZIONALE</t>
  </si>
  <si>
    <t>INTERVENTI</t>
  </si>
  <si>
    <t>Impegnato</t>
  </si>
  <si>
    <t>Pagato</t>
  </si>
  <si>
    <t xml:space="preserve"> Funzioni generali di amministrazione, di gestione e di controllo </t>
  </si>
  <si>
    <t>TOTALE SPESE</t>
  </si>
  <si>
    <t xml:space="preserve"> Funzioni relative a servizi produttivi </t>
  </si>
  <si>
    <t xml:space="preserve"> Funzioni nel campo dello sviluppo economico</t>
  </si>
  <si>
    <t xml:space="preserve"> Funzioni nel settore sociale </t>
  </si>
  <si>
    <t xml:space="preserve"> Funzioni riguardanti la gestione del territorio e dell'ambiente</t>
  </si>
  <si>
    <t xml:space="preserve"> Funzioni nel campo della viabilita' e dei trasporti</t>
  </si>
  <si>
    <t xml:space="preserve"> Funzioni nel campo turistico </t>
  </si>
  <si>
    <t xml:space="preserve"> Funzioni del settore sportivo e ricreativo</t>
  </si>
  <si>
    <t xml:space="preserve"> Funzioni di istruzione pubblica </t>
  </si>
  <si>
    <t xml:space="preserve"> Funzioni di polizia locale</t>
  </si>
  <si>
    <t xml:space="preserve"> Funzioni relative alla giustizia</t>
  </si>
  <si>
    <t>DATI RENDICONTO ANNO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</si>
</sst>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3" fontId="0" fillId="0" borderId="12" xfId="0" applyNumberFormat="1" applyBorder="1" applyAlignment="1">
      <alignment vertical="center"/>
    </xf>
    <xf numFmtId="43" fontId="0" fillId="0" borderId="15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43" fontId="1" fillId="0" borderId="12" xfId="0" applyNumberFormat="1" applyFont="1" applyBorder="1" applyAlignment="1">
      <alignment vertical="center"/>
    </xf>
    <xf numFmtId="43" fontId="1" fillId="0" borderId="15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 shrinkToFi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7"/>
  <sheetViews>
    <sheetView tabSelected="1" zoomScalePageLayoutView="0" workbookViewId="0" topLeftCell="A1">
      <selection activeCell="AB36" sqref="AB36"/>
    </sheetView>
  </sheetViews>
  <sheetFormatPr defaultColWidth="9.140625" defaultRowHeight="12.75"/>
  <cols>
    <col min="1" max="1" width="9.00390625" style="1" customWidth="1"/>
    <col min="2" max="2" width="38.140625" style="1" customWidth="1"/>
    <col min="3" max="6" width="15.7109375" style="0" customWidth="1"/>
    <col min="7" max="7" width="15.8515625" style="0" customWidth="1"/>
    <col min="8" max="9" width="15.7109375" style="0" customWidth="1"/>
    <col min="10" max="10" width="15.421875" style="0" customWidth="1"/>
    <col min="11" max="11" width="15.57421875" style="0" customWidth="1"/>
    <col min="12" max="14" width="15.7109375" style="0" customWidth="1"/>
    <col min="15" max="15" width="15.421875" style="0" customWidth="1"/>
    <col min="16" max="16" width="15.57421875" style="0" customWidth="1"/>
    <col min="17" max="18" width="15.7109375" style="0" customWidth="1"/>
    <col min="19" max="19" width="15.8515625" style="0" customWidth="1"/>
    <col min="20" max="21" width="15.7109375" style="0" customWidth="1"/>
    <col min="22" max="22" width="15.57421875" style="0" customWidth="1"/>
    <col min="23" max="25" width="15.7109375" style="0" customWidth="1"/>
    <col min="26" max="26" width="15.57421875" style="0" customWidth="1"/>
    <col min="27" max="28" width="15.7109375" style="0" customWidth="1"/>
  </cols>
  <sheetData>
    <row r="2" spans="1:2" ht="12.75">
      <c r="A2" s="25" t="s">
        <v>45</v>
      </c>
      <c r="B2" s="25"/>
    </row>
    <row r="3" spans="1:28" s="2" customFormat="1" ht="49.5" customHeight="1">
      <c r="A3" s="3" t="s">
        <v>0</v>
      </c>
      <c r="B3" s="4" t="s">
        <v>30</v>
      </c>
      <c r="C3" s="23" t="s">
        <v>33</v>
      </c>
      <c r="D3" s="24"/>
      <c r="E3" s="23" t="s">
        <v>44</v>
      </c>
      <c r="F3" s="24"/>
      <c r="G3" s="23" t="s">
        <v>43</v>
      </c>
      <c r="H3" s="24"/>
      <c r="I3" s="23" t="s">
        <v>42</v>
      </c>
      <c r="J3" s="24"/>
      <c r="K3" s="23" t="s">
        <v>1</v>
      </c>
      <c r="L3" s="24"/>
      <c r="M3" s="23" t="s">
        <v>41</v>
      </c>
      <c r="N3" s="24"/>
      <c r="O3" s="23" t="s">
        <v>40</v>
      </c>
      <c r="P3" s="24"/>
      <c r="Q3" s="23" t="s">
        <v>39</v>
      </c>
      <c r="R3" s="24"/>
      <c r="S3" s="23" t="s">
        <v>38</v>
      </c>
      <c r="T3" s="24"/>
      <c r="U3" s="23" t="s">
        <v>37</v>
      </c>
      <c r="V3" s="24"/>
      <c r="W3" s="23" t="s">
        <v>36</v>
      </c>
      <c r="X3" s="24"/>
      <c r="Y3" s="23" t="s">
        <v>35</v>
      </c>
      <c r="Z3" s="24"/>
      <c r="AA3" s="23" t="s">
        <v>34</v>
      </c>
      <c r="AB3" s="24"/>
    </row>
    <row r="4" spans="1:28" ht="12.75">
      <c r="A4" s="5"/>
      <c r="B4" s="6"/>
      <c r="C4" s="7" t="s">
        <v>31</v>
      </c>
      <c r="D4" s="8" t="s">
        <v>32</v>
      </c>
      <c r="E4" s="7" t="s">
        <v>31</v>
      </c>
      <c r="F4" s="8" t="s">
        <v>32</v>
      </c>
      <c r="G4" s="7" t="s">
        <v>31</v>
      </c>
      <c r="H4" s="8" t="s">
        <v>32</v>
      </c>
      <c r="I4" s="7" t="s">
        <v>31</v>
      </c>
      <c r="J4" s="8" t="s">
        <v>32</v>
      </c>
      <c r="K4" s="7" t="s">
        <v>31</v>
      </c>
      <c r="L4" s="8" t="s">
        <v>32</v>
      </c>
      <c r="M4" s="7" t="s">
        <v>31</v>
      </c>
      <c r="N4" s="8" t="s">
        <v>32</v>
      </c>
      <c r="O4" s="7" t="s">
        <v>31</v>
      </c>
      <c r="P4" s="8" t="s">
        <v>32</v>
      </c>
      <c r="Q4" s="7" t="s">
        <v>31</v>
      </c>
      <c r="R4" s="8" t="s">
        <v>32</v>
      </c>
      <c r="S4" s="7" t="s">
        <v>31</v>
      </c>
      <c r="T4" s="8" t="s">
        <v>32</v>
      </c>
      <c r="U4" s="7" t="s">
        <v>31</v>
      </c>
      <c r="V4" s="8" t="s">
        <v>32</v>
      </c>
      <c r="W4" s="7" t="s">
        <v>31</v>
      </c>
      <c r="X4" s="8" t="s">
        <v>32</v>
      </c>
      <c r="Y4" s="7" t="s">
        <v>31</v>
      </c>
      <c r="Z4" s="8" t="s">
        <v>32</v>
      </c>
      <c r="AA4" s="7" t="s">
        <v>31</v>
      </c>
      <c r="AB4" s="8" t="s">
        <v>32</v>
      </c>
    </row>
    <row r="5" spans="1:28" ht="12.75">
      <c r="A5" s="9" t="s">
        <v>2</v>
      </c>
      <c r="B5" s="6"/>
      <c r="C5" s="10"/>
      <c r="D5" s="11"/>
      <c r="E5" s="10"/>
      <c r="F5" s="11"/>
      <c r="G5" s="10"/>
      <c r="H5" s="11"/>
      <c r="I5" s="10"/>
      <c r="J5" s="11"/>
      <c r="K5" s="10"/>
      <c r="L5" s="11"/>
      <c r="M5" s="10"/>
      <c r="N5" s="11"/>
      <c r="O5" s="10"/>
      <c r="P5" s="11"/>
      <c r="Q5" s="10"/>
      <c r="R5" s="11"/>
      <c r="S5" s="10"/>
      <c r="T5" s="11"/>
      <c r="U5" s="10"/>
      <c r="V5" s="11"/>
      <c r="W5" s="10"/>
      <c r="X5" s="11"/>
      <c r="Y5" s="10"/>
      <c r="Z5" s="11"/>
      <c r="AA5" s="10"/>
      <c r="AB5" s="11"/>
    </row>
    <row r="6" spans="1:28" ht="12.75">
      <c r="A6" s="5"/>
      <c r="B6" s="6" t="s">
        <v>3</v>
      </c>
      <c r="C6" s="12">
        <v>437036.03</v>
      </c>
      <c r="D6" s="13">
        <v>450162.63</v>
      </c>
      <c r="E6" s="12">
        <v>0</v>
      </c>
      <c r="F6" s="13">
        <v>0</v>
      </c>
      <c r="G6" s="12">
        <v>91031.1</v>
      </c>
      <c r="H6" s="13">
        <v>90801.67</v>
      </c>
      <c r="I6" s="12">
        <v>0</v>
      </c>
      <c r="J6" s="13">
        <v>0</v>
      </c>
      <c r="K6" s="12">
        <v>29968.8</v>
      </c>
      <c r="L6" s="13">
        <v>29968.8</v>
      </c>
      <c r="M6" s="12">
        <v>0</v>
      </c>
      <c r="N6" s="13">
        <v>0</v>
      </c>
      <c r="O6" s="12">
        <v>0</v>
      </c>
      <c r="P6" s="13">
        <v>0</v>
      </c>
      <c r="Q6" s="12">
        <v>0</v>
      </c>
      <c r="R6" s="13">
        <v>0</v>
      </c>
      <c r="S6" s="12">
        <v>0</v>
      </c>
      <c r="T6" s="13">
        <v>0</v>
      </c>
      <c r="U6" s="12">
        <v>0</v>
      </c>
      <c r="V6" s="13">
        <v>0</v>
      </c>
      <c r="W6" s="12">
        <v>0</v>
      </c>
      <c r="X6" s="13">
        <v>0</v>
      </c>
      <c r="Y6" s="12">
        <v>0</v>
      </c>
      <c r="Z6" s="13">
        <v>0</v>
      </c>
      <c r="AA6" s="12">
        <f aca="true" t="shared" si="0" ref="AA6:AA17">SUM(C6+E6+G6+I6+K6+M6+O6+Q6+S6+U6+W6+Y6)</f>
        <v>558035.93</v>
      </c>
      <c r="AB6" s="13">
        <f aca="true" t="shared" si="1" ref="AB6:AB17">SUM(D6+F6+H6+J6+L6+N6+P6+R6+T6+V6+X6+Z6)</f>
        <v>570933.1000000001</v>
      </c>
    </row>
    <row r="7" spans="1:28" ht="25.5">
      <c r="A7" s="5"/>
      <c r="B7" s="6" t="s">
        <v>4</v>
      </c>
      <c r="C7" s="12">
        <v>18398.93</v>
      </c>
      <c r="D7" s="13">
        <v>24411.25</v>
      </c>
      <c r="E7" s="12">
        <v>0</v>
      </c>
      <c r="F7" s="13">
        <v>0</v>
      </c>
      <c r="G7" s="12">
        <v>2241.61</v>
      </c>
      <c r="H7" s="13">
        <v>1808.71</v>
      </c>
      <c r="I7" s="12">
        <v>16432.98</v>
      </c>
      <c r="J7" s="13">
        <v>28443.57</v>
      </c>
      <c r="K7" s="12">
        <v>4648.72</v>
      </c>
      <c r="L7" s="13">
        <v>5179.32</v>
      </c>
      <c r="M7" s="12">
        <v>1732.04</v>
      </c>
      <c r="N7" s="13">
        <v>1583.21</v>
      </c>
      <c r="O7" s="12">
        <v>501.78</v>
      </c>
      <c r="P7" s="13">
        <v>501.78</v>
      </c>
      <c r="Q7" s="12">
        <v>7470.71</v>
      </c>
      <c r="R7" s="13">
        <v>9453.71</v>
      </c>
      <c r="S7" s="12">
        <v>2604.17</v>
      </c>
      <c r="T7" s="13">
        <v>4360.68</v>
      </c>
      <c r="U7" s="12">
        <v>1726.68</v>
      </c>
      <c r="V7" s="13">
        <v>4751.62</v>
      </c>
      <c r="W7" s="12">
        <v>0</v>
      </c>
      <c r="X7" s="13">
        <v>0</v>
      </c>
      <c r="Y7" s="12">
        <v>0</v>
      </c>
      <c r="Z7" s="13">
        <v>0</v>
      </c>
      <c r="AA7" s="12">
        <f t="shared" si="0"/>
        <v>55757.62</v>
      </c>
      <c r="AB7" s="13">
        <f t="shared" si="1"/>
        <v>80493.84999999998</v>
      </c>
    </row>
    <row r="8" spans="1:28" ht="12.75">
      <c r="A8" s="5"/>
      <c r="B8" s="6" t="s">
        <v>5</v>
      </c>
      <c r="C8" s="12">
        <v>175867.58</v>
      </c>
      <c r="D8" s="13">
        <v>193834.75</v>
      </c>
      <c r="E8" s="12">
        <v>0</v>
      </c>
      <c r="F8" s="13">
        <v>0</v>
      </c>
      <c r="G8" s="12">
        <v>580.47</v>
      </c>
      <c r="H8" s="13">
        <v>711.47</v>
      </c>
      <c r="I8" s="12">
        <v>411908.3</v>
      </c>
      <c r="J8" s="13">
        <v>425726.2</v>
      </c>
      <c r="K8" s="12">
        <v>22229.73</v>
      </c>
      <c r="L8" s="13">
        <v>23098</v>
      </c>
      <c r="M8" s="12">
        <v>59070.5</v>
      </c>
      <c r="N8" s="13">
        <v>61390.97</v>
      </c>
      <c r="O8" s="12">
        <v>8517.26</v>
      </c>
      <c r="P8" s="13">
        <v>10416.61</v>
      </c>
      <c r="Q8" s="12">
        <v>143245.74</v>
      </c>
      <c r="R8" s="13">
        <v>205571.08</v>
      </c>
      <c r="S8" s="12">
        <v>509815.34</v>
      </c>
      <c r="T8" s="13">
        <v>551931.92</v>
      </c>
      <c r="U8" s="12">
        <v>29131.3</v>
      </c>
      <c r="V8" s="13">
        <v>29562.34</v>
      </c>
      <c r="W8" s="12">
        <v>0</v>
      </c>
      <c r="X8" s="13">
        <v>0</v>
      </c>
      <c r="Y8" s="12">
        <v>0</v>
      </c>
      <c r="Z8" s="13">
        <v>0</v>
      </c>
      <c r="AA8" s="12">
        <f t="shared" si="0"/>
        <v>1360366.22</v>
      </c>
      <c r="AB8" s="13">
        <f t="shared" si="1"/>
        <v>1502243.34</v>
      </c>
    </row>
    <row r="9" spans="1:28" ht="12.75">
      <c r="A9" s="5"/>
      <c r="B9" s="6" t="s">
        <v>6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2">
        <v>0</v>
      </c>
      <c r="N9" s="13">
        <v>0</v>
      </c>
      <c r="O9" s="12">
        <v>0</v>
      </c>
      <c r="P9" s="13">
        <v>0</v>
      </c>
      <c r="Q9" s="12">
        <v>0</v>
      </c>
      <c r="R9" s="13">
        <v>0</v>
      </c>
      <c r="S9" s="12">
        <v>0</v>
      </c>
      <c r="T9" s="13">
        <v>0</v>
      </c>
      <c r="U9" s="12">
        <v>6000</v>
      </c>
      <c r="V9" s="13">
        <v>6000</v>
      </c>
      <c r="W9" s="12">
        <v>0</v>
      </c>
      <c r="X9" s="13">
        <v>0</v>
      </c>
      <c r="Y9" s="12">
        <v>0</v>
      </c>
      <c r="Z9" s="13">
        <v>0</v>
      </c>
      <c r="AA9" s="12">
        <f t="shared" si="0"/>
        <v>6000</v>
      </c>
      <c r="AB9" s="13">
        <f t="shared" si="1"/>
        <v>6000</v>
      </c>
    </row>
    <row r="10" spans="1:28" ht="12.75">
      <c r="A10" s="5"/>
      <c r="B10" s="6" t="s">
        <v>7</v>
      </c>
      <c r="C10" s="12">
        <v>21472.97</v>
      </c>
      <c r="D10" s="13">
        <v>31768.75</v>
      </c>
      <c r="E10" s="12">
        <v>0</v>
      </c>
      <c r="F10" s="13">
        <v>0</v>
      </c>
      <c r="G10" s="12">
        <v>2419.14</v>
      </c>
      <c r="H10" s="13">
        <v>1650.5</v>
      </c>
      <c r="I10" s="12">
        <v>37256.69</v>
      </c>
      <c r="J10" s="13">
        <v>31357.16</v>
      </c>
      <c r="K10" s="12">
        <v>1560</v>
      </c>
      <c r="L10" s="13">
        <v>1860</v>
      </c>
      <c r="M10" s="12">
        <v>6808.7</v>
      </c>
      <c r="N10" s="13">
        <v>6485.22</v>
      </c>
      <c r="O10" s="12">
        <v>1010.4</v>
      </c>
      <c r="P10" s="13">
        <v>2010.4</v>
      </c>
      <c r="Q10" s="12">
        <v>0</v>
      </c>
      <c r="R10" s="13">
        <v>0</v>
      </c>
      <c r="S10" s="12">
        <v>8365.2</v>
      </c>
      <c r="T10" s="13">
        <v>9267.96</v>
      </c>
      <c r="U10" s="12">
        <v>130861.71</v>
      </c>
      <c r="V10" s="13">
        <v>115545.26</v>
      </c>
      <c r="W10" s="12">
        <v>0</v>
      </c>
      <c r="X10" s="13">
        <v>0</v>
      </c>
      <c r="Y10" s="12">
        <v>9890</v>
      </c>
      <c r="Z10" s="13">
        <v>2365</v>
      </c>
      <c r="AA10" s="12">
        <f t="shared" si="0"/>
        <v>219644.81</v>
      </c>
      <c r="AB10" s="13">
        <f t="shared" si="1"/>
        <v>202310.25</v>
      </c>
    </row>
    <row r="11" spans="1:28" ht="25.5">
      <c r="A11" s="5"/>
      <c r="B11" s="6" t="s">
        <v>8</v>
      </c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28382.46</v>
      </c>
      <c r="J11" s="13">
        <v>28382.46</v>
      </c>
      <c r="K11" s="12">
        <v>0</v>
      </c>
      <c r="L11" s="13">
        <v>0</v>
      </c>
      <c r="M11" s="12">
        <v>0</v>
      </c>
      <c r="N11" s="13">
        <v>0</v>
      </c>
      <c r="O11" s="12">
        <v>15425.87</v>
      </c>
      <c r="P11" s="13">
        <v>15425.87</v>
      </c>
      <c r="Q11" s="12">
        <v>23557.16</v>
      </c>
      <c r="R11" s="13">
        <v>23557.16</v>
      </c>
      <c r="S11" s="12">
        <v>933.06</v>
      </c>
      <c r="T11" s="13">
        <v>933.06</v>
      </c>
      <c r="U11" s="12">
        <v>0</v>
      </c>
      <c r="V11" s="13">
        <v>0</v>
      </c>
      <c r="W11" s="12">
        <v>5567.71</v>
      </c>
      <c r="X11" s="13">
        <v>5567.71</v>
      </c>
      <c r="Y11" s="12">
        <v>0</v>
      </c>
      <c r="Z11" s="13">
        <v>0</v>
      </c>
      <c r="AA11" s="12">
        <f t="shared" si="0"/>
        <v>73866.26000000001</v>
      </c>
      <c r="AB11" s="13">
        <f t="shared" si="1"/>
        <v>73866.26000000001</v>
      </c>
    </row>
    <row r="12" spans="1:28" ht="12.75">
      <c r="A12" s="5"/>
      <c r="B12" s="6" t="s">
        <v>9</v>
      </c>
      <c r="C12" s="12">
        <v>41062.65</v>
      </c>
      <c r="D12" s="13">
        <v>32423.95</v>
      </c>
      <c r="E12" s="12">
        <v>0</v>
      </c>
      <c r="F12" s="13">
        <v>0</v>
      </c>
      <c r="G12" s="12">
        <v>6167.54</v>
      </c>
      <c r="H12" s="13">
        <v>6124.69</v>
      </c>
      <c r="I12" s="12">
        <v>684.73</v>
      </c>
      <c r="J12" s="13">
        <v>684.73</v>
      </c>
      <c r="K12" s="12">
        <v>2005.21</v>
      </c>
      <c r="L12" s="13">
        <v>2005.21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120</v>
      </c>
      <c r="V12" s="13">
        <v>120</v>
      </c>
      <c r="W12" s="12">
        <v>0</v>
      </c>
      <c r="X12" s="13">
        <v>0</v>
      </c>
      <c r="Y12" s="12">
        <v>0</v>
      </c>
      <c r="Z12" s="13">
        <v>0</v>
      </c>
      <c r="AA12" s="12">
        <f t="shared" si="0"/>
        <v>50040.130000000005</v>
      </c>
      <c r="AB12" s="13">
        <f t="shared" si="1"/>
        <v>41358.58</v>
      </c>
    </row>
    <row r="13" spans="1:28" ht="25.5">
      <c r="A13" s="5"/>
      <c r="B13" s="6" t="s">
        <v>10</v>
      </c>
      <c r="C13" s="12">
        <v>4725.75</v>
      </c>
      <c r="D13" s="13">
        <v>19031.6</v>
      </c>
      <c r="E13" s="12">
        <v>0</v>
      </c>
      <c r="F13" s="13">
        <v>0</v>
      </c>
      <c r="G13" s="12">
        <v>0</v>
      </c>
      <c r="H13" s="13">
        <v>0</v>
      </c>
      <c r="I13" s="12">
        <v>202.5</v>
      </c>
      <c r="J13" s="13">
        <v>322.46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f t="shared" si="0"/>
        <v>4928.25</v>
      </c>
      <c r="AB13" s="13">
        <f t="shared" si="1"/>
        <v>19354.059999999998</v>
      </c>
    </row>
    <row r="14" spans="1:28" ht="25.5">
      <c r="A14" s="5"/>
      <c r="B14" s="6" t="s">
        <v>11</v>
      </c>
      <c r="C14" s="12">
        <v>0</v>
      </c>
      <c r="D14" s="13">
        <v>0</v>
      </c>
      <c r="E14" s="12">
        <v>0</v>
      </c>
      <c r="F14" s="13">
        <v>0</v>
      </c>
      <c r="G14" s="12">
        <v>0</v>
      </c>
      <c r="H14" s="13">
        <v>0</v>
      </c>
      <c r="I14" s="12">
        <v>0</v>
      </c>
      <c r="J14" s="13">
        <v>0</v>
      </c>
      <c r="K14" s="12">
        <v>0</v>
      </c>
      <c r="L14" s="13">
        <v>0</v>
      </c>
      <c r="M14" s="12">
        <v>0</v>
      </c>
      <c r="N14" s="13">
        <v>0</v>
      </c>
      <c r="O14" s="12">
        <v>0</v>
      </c>
      <c r="P14" s="13">
        <v>0</v>
      </c>
      <c r="Q14" s="12">
        <v>0</v>
      </c>
      <c r="R14" s="13">
        <v>0</v>
      </c>
      <c r="S14" s="12">
        <v>0</v>
      </c>
      <c r="T14" s="13">
        <v>0</v>
      </c>
      <c r="U14" s="12">
        <v>0</v>
      </c>
      <c r="V14" s="13">
        <v>0</v>
      </c>
      <c r="W14" s="12">
        <v>0</v>
      </c>
      <c r="X14" s="13">
        <v>0</v>
      </c>
      <c r="Y14" s="12">
        <v>0</v>
      </c>
      <c r="Z14" s="13">
        <v>0</v>
      </c>
      <c r="AA14" s="12">
        <f t="shared" si="0"/>
        <v>0</v>
      </c>
      <c r="AB14" s="13">
        <f t="shared" si="1"/>
        <v>0</v>
      </c>
    </row>
    <row r="15" spans="1:28" ht="25.5">
      <c r="A15" s="5"/>
      <c r="B15" s="6" t="s">
        <v>12</v>
      </c>
      <c r="C15" s="12">
        <v>0</v>
      </c>
      <c r="D15" s="13">
        <v>0</v>
      </c>
      <c r="E15" s="12">
        <v>0</v>
      </c>
      <c r="F15" s="13">
        <v>0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3">
        <v>0</v>
      </c>
      <c r="M15" s="12">
        <v>0</v>
      </c>
      <c r="N15" s="13">
        <v>0</v>
      </c>
      <c r="O15" s="12">
        <v>0</v>
      </c>
      <c r="P15" s="13">
        <v>0</v>
      </c>
      <c r="Q15" s="12">
        <v>0</v>
      </c>
      <c r="R15" s="13">
        <v>0</v>
      </c>
      <c r="S15" s="12">
        <v>0</v>
      </c>
      <c r="T15" s="13">
        <v>0</v>
      </c>
      <c r="U15" s="12">
        <v>0</v>
      </c>
      <c r="V15" s="13">
        <v>0</v>
      </c>
      <c r="W15" s="12">
        <v>0</v>
      </c>
      <c r="X15" s="13">
        <v>0</v>
      </c>
      <c r="Y15" s="12">
        <v>0</v>
      </c>
      <c r="Z15" s="13">
        <v>0</v>
      </c>
      <c r="AA15" s="12">
        <f t="shared" si="0"/>
        <v>0</v>
      </c>
      <c r="AB15" s="13">
        <f t="shared" si="1"/>
        <v>0</v>
      </c>
    </row>
    <row r="16" spans="1:28" ht="12.75">
      <c r="A16" s="5"/>
      <c r="B16" s="6" t="s">
        <v>13</v>
      </c>
      <c r="C16" s="12">
        <v>0</v>
      </c>
      <c r="D16" s="13">
        <v>0</v>
      </c>
      <c r="E16" s="12">
        <v>0</v>
      </c>
      <c r="F16" s="13">
        <v>0</v>
      </c>
      <c r="G16" s="12">
        <v>0</v>
      </c>
      <c r="H16" s="13">
        <v>0</v>
      </c>
      <c r="I16" s="12">
        <v>0</v>
      </c>
      <c r="J16" s="13">
        <v>0</v>
      </c>
      <c r="K16" s="12">
        <v>0</v>
      </c>
      <c r="L16" s="13">
        <v>0</v>
      </c>
      <c r="M16" s="12">
        <v>0</v>
      </c>
      <c r="N16" s="13">
        <v>0</v>
      </c>
      <c r="O16" s="12">
        <v>0</v>
      </c>
      <c r="P16" s="13">
        <v>0</v>
      </c>
      <c r="Q16" s="12">
        <v>0</v>
      </c>
      <c r="R16" s="13">
        <v>0</v>
      </c>
      <c r="S16" s="12">
        <v>0</v>
      </c>
      <c r="T16" s="13">
        <v>0</v>
      </c>
      <c r="U16" s="12">
        <v>0</v>
      </c>
      <c r="V16" s="13">
        <v>0</v>
      </c>
      <c r="W16" s="12">
        <v>0</v>
      </c>
      <c r="X16" s="13">
        <v>0</v>
      </c>
      <c r="Y16" s="12">
        <v>0</v>
      </c>
      <c r="Z16" s="13">
        <v>0</v>
      </c>
      <c r="AA16" s="12">
        <f t="shared" si="0"/>
        <v>0</v>
      </c>
      <c r="AB16" s="13">
        <f t="shared" si="1"/>
        <v>0</v>
      </c>
    </row>
    <row r="17" spans="1:28" s="2" customFormat="1" ht="12.75">
      <c r="A17" s="9" t="s">
        <v>14</v>
      </c>
      <c r="B17" s="14"/>
      <c r="C17" s="15">
        <f aca="true" t="shared" si="2" ref="C17:Z17">SUM(C6:C16)</f>
        <v>698563.91</v>
      </c>
      <c r="D17" s="16">
        <f t="shared" si="2"/>
        <v>751632.9299999999</v>
      </c>
      <c r="E17" s="15">
        <f t="shared" si="2"/>
        <v>0</v>
      </c>
      <c r="F17" s="16">
        <f t="shared" si="2"/>
        <v>0</v>
      </c>
      <c r="G17" s="15">
        <f t="shared" si="2"/>
        <v>102439.86</v>
      </c>
      <c r="H17" s="16">
        <f t="shared" si="2"/>
        <v>101097.04000000001</v>
      </c>
      <c r="I17" s="15">
        <f t="shared" si="2"/>
        <v>494867.66</v>
      </c>
      <c r="J17" s="16">
        <f t="shared" si="2"/>
        <v>514916.58</v>
      </c>
      <c r="K17" s="15">
        <f t="shared" si="2"/>
        <v>60412.46</v>
      </c>
      <c r="L17" s="16">
        <f t="shared" si="2"/>
        <v>62111.329999999994</v>
      </c>
      <c r="M17" s="15">
        <f t="shared" si="2"/>
        <v>67611.24</v>
      </c>
      <c r="N17" s="16">
        <f t="shared" si="2"/>
        <v>69459.4</v>
      </c>
      <c r="O17" s="15">
        <f t="shared" si="2"/>
        <v>25455.31</v>
      </c>
      <c r="P17" s="16">
        <f t="shared" si="2"/>
        <v>28354.660000000003</v>
      </c>
      <c r="Q17" s="15">
        <f t="shared" si="2"/>
        <v>174273.61</v>
      </c>
      <c r="R17" s="16">
        <f t="shared" si="2"/>
        <v>238581.94999999998</v>
      </c>
      <c r="S17" s="15">
        <f t="shared" si="2"/>
        <v>521717.77</v>
      </c>
      <c r="T17" s="16">
        <f t="shared" si="2"/>
        <v>566493.6200000001</v>
      </c>
      <c r="U17" s="15">
        <f t="shared" si="2"/>
        <v>167839.69</v>
      </c>
      <c r="V17" s="16">
        <f t="shared" si="2"/>
        <v>155979.22</v>
      </c>
      <c r="W17" s="15">
        <f t="shared" si="2"/>
        <v>5567.71</v>
      </c>
      <c r="X17" s="16">
        <f t="shared" si="2"/>
        <v>5567.71</v>
      </c>
      <c r="Y17" s="15">
        <f t="shared" si="2"/>
        <v>9890</v>
      </c>
      <c r="Z17" s="16">
        <f t="shared" si="2"/>
        <v>2365</v>
      </c>
      <c r="AA17" s="15">
        <f t="shared" si="0"/>
        <v>2328639.2199999997</v>
      </c>
      <c r="AB17" s="16">
        <f t="shared" si="1"/>
        <v>2496559.44</v>
      </c>
    </row>
    <row r="18" spans="1:28" s="2" customFormat="1" ht="12.75">
      <c r="A18" s="9"/>
      <c r="B18" s="14"/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15">
        <v>0</v>
      </c>
      <c r="AB18" s="16">
        <v>0</v>
      </c>
    </row>
    <row r="19" spans="1:28" s="2" customFormat="1" ht="12.75">
      <c r="A19" s="9" t="s">
        <v>15</v>
      </c>
      <c r="B19" s="14"/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>
        <v>0</v>
      </c>
      <c r="AB19" s="16">
        <v>0</v>
      </c>
    </row>
    <row r="20" spans="1:28" ht="25.5">
      <c r="A20" s="5"/>
      <c r="B20" s="6" t="s">
        <v>16</v>
      </c>
      <c r="C20" s="12">
        <v>0</v>
      </c>
      <c r="D20" s="13">
        <v>1250.84</v>
      </c>
      <c r="E20" s="12">
        <v>0</v>
      </c>
      <c r="F20" s="13">
        <v>0</v>
      </c>
      <c r="G20" s="12">
        <v>0</v>
      </c>
      <c r="H20" s="13">
        <v>0</v>
      </c>
      <c r="I20" s="12">
        <v>218110.6</v>
      </c>
      <c r="J20" s="13">
        <v>179903.55</v>
      </c>
      <c r="K20" s="12">
        <v>0</v>
      </c>
      <c r="L20" s="13">
        <v>0</v>
      </c>
      <c r="M20" s="12">
        <v>10000</v>
      </c>
      <c r="N20" s="13">
        <v>10000</v>
      </c>
      <c r="O20" s="12">
        <v>0</v>
      </c>
      <c r="P20" s="13">
        <v>0</v>
      </c>
      <c r="Q20" s="12">
        <v>9849.06</v>
      </c>
      <c r="R20" s="13">
        <v>71482.87</v>
      </c>
      <c r="S20" s="12">
        <v>380.83</v>
      </c>
      <c r="T20" s="13">
        <v>6738.06</v>
      </c>
      <c r="U20" s="12">
        <v>0</v>
      </c>
      <c r="V20" s="13">
        <v>1409.55</v>
      </c>
      <c r="W20" s="12">
        <v>0</v>
      </c>
      <c r="X20" s="13">
        <v>0</v>
      </c>
      <c r="Y20" s="12">
        <v>0</v>
      </c>
      <c r="Z20" s="13">
        <v>0</v>
      </c>
      <c r="AA20" s="12">
        <f aca="true" t="shared" si="3" ref="AA20:AA29">SUM(C20+E20+G20+I20+K20+M20+O20+Q20+S20+U20+W20+Y20)</f>
        <v>238340.49</v>
      </c>
      <c r="AB20" s="13">
        <f aca="true" t="shared" si="4" ref="AB20:AB30">SUM(D20+F20+H20+J20+L20+N20+P20+R20+T20+V20+X20+Z20)</f>
        <v>270784.87</v>
      </c>
    </row>
    <row r="21" spans="1:28" ht="25.5">
      <c r="A21" s="5"/>
      <c r="B21" s="6" t="s">
        <v>17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f t="shared" si="3"/>
        <v>0</v>
      </c>
      <c r="AB21" s="13">
        <f t="shared" si="4"/>
        <v>0</v>
      </c>
    </row>
    <row r="22" spans="1:28" ht="25.5">
      <c r="A22" s="5"/>
      <c r="B22" s="6" t="s">
        <v>18</v>
      </c>
      <c r="C22" s="12">
        <v>0</v>
      </c>
      <c r="D22" s="13">
        <v>0</v>
      </c>
      <c r="E22" s="12">
        <v>0</v>
      </c>
      <c r="F22" s="13">
        <v>0</v>
      </c>
      <c r="G22" s="12">
        <v>0</v>
      </c>
      <c r="H22" s="13">
        <v>0</v>
      </c>
      <c r="I22" s="12">
        <v>0</v>
      </c>
      <c r="J22" s="13">
        <v>0</v>
      </c>
      <c r="K22" s="12">
        <v>0</v>
      </c>
      <c r="L22" s="13">
        <v>0</v>
      </c>
      <c r="M22" s="12">
        <v>0</v>
      </c>
      <c r="N22" s="13">
        <v>0</v>
      </c>
      <c r="O22" s="12">
        <v>0</v>
      </c>
      <c r="P22" s="13">
        <v>0</v>
      </c>
      <c r="Q22" s="12">
        <v>0</v>
      </c>
      <c r="R22" s="13">
        <v>0</v>
      </c>
      <c r="S22" s="12">
        <v>0</v>
      </c>
      <c r="T22" s="13">
        <v>0</v>
      </c>
      <c r="U22" s="12">
        <v>0</v>
      </c>
      <c r="V22" s="13">
        <v>0</v>
      </c>
      <c r="W22" s="12">
        <v>0</v>
      </c>
      <c r="X22" s="13">
        <v>0</v>
      </c>
      <c r="Y22" s="12">
        <v>0</v>
      </c>
      <c r="Z22" s="13">
        <v>0</v>
      </c>
      <c r="AA22" s="12">
        <f t="shared" si="3"/>
        <v>0</v>
      </c>
      <c r="AB22" s="13">
        <f t="shared" si="4"/>
        <v>0</v>
      </c>
    </row>
    <row r="23" spans="1:28" ht="25.5">
      <c r="A23" s="5"/>
      <c r="B23" s="6" t="s">
        <v>19</v>
      </c>
      <c r="C23" s="12">
        <v>0</v>
      </c>
      <c r="D23" s="13">
        <v>0</v>
      </c>
      <c r="E23" s="12">
        <v>0</v>
      </c>
      <c r="F23" s="13">
        <v>0</v>
      </c>
      <c r="G23" s="12">
        <v>0</v>
      </c>
      <c r="H23" s="13">
        <v>0</v>
      </c>
      <c r="I23" s="12">
        <v>0</v>
      </c>
      <c r="J23" s="13">
        <v>0</v>
      </c>
      <c r="K23" s="12">
        <v>0</v>
      </c>
      <c r="L23" s="13">
        <v>0</v>
      </c>
      <c r="M23" s="12">
        <v>0</v>
      </c>
      <c r="N23" s="13">
        <v>0</v>
      </c>
      <c r="O23" s="12">
        <v>0</v>
      </c>
      <c r="P23" s="13">
        <v>0</v>
      </c>
      <c r="Q23" s="12">
        <v>0</v>
      </c>
      <c r="R23" s="13">
        <v>0</v>
      </c>
      <c r="S23" s="12">
        <v>0</v>
      </c>
      <c r="T23" s="13">
        <v>0</v>
      </c>
      <c r="U23" s="12">
        <v>0</v>
      </c>
      <c r="V23" s="13">
        <v>0</v>
      </c>
      <c r="W23" s="12">
        <v>0</v>
      </c>
      <c r="X23" s="13">
        <v>0</v>
      </c>
      <c r="Y23" s="12">
        <v>0</v>
      </c>
      <c r="Z23" s="13">
        <v>0</v>
      </c>
      <c r="AA23" s="12">
        <f t="shared" si="3"/>
        <v>0</v>
      </c>
      <c r="AB23" s="13">
        <f t="shared" si="4"/>
        <v>0</v>
      </c>
    </row>
    <row r="24" spans="1:28" ht="38.25">
      <c r="A24" s="5"/>
      <c r="B24" s="6" t="s">
        <v>20</v>
      </c>
      <c r="C24" s="12">
        <v>2999.55</v>
      </c>
      <c r="D24" s="13">
        <v>22701.49</v>
      </c>
      <c r="E24" s="12">
        <v>0</v>
      </c>
      <c r="F24" s="13">
        <v>0</v>
      </c>
      <c r="G24" s="12">
        <v>0</v>
      </c>
      <c r="H24" s="13">
        <v>0</v>
      </c>
      <c r="I24" s="12">
        <v>0</v>
      </c>
      <c r="J24" s="13">
        <v>100</v>
      </c>
      <c r="K24" s="12">
        <v>0</v>
      </c>
      <c r="L24" s="13">
        <v>0</v>
      </c>
      <c r="M24" s="12">
        <v>0</v>
      </c>
      <c r="N24" s="13">
        <v>0</v>
      </c>
      <c r="O24" s="12">
        <v>0</v>
      </c>
      <c r="P24" s="13">
        <v>0</v>
      </c>
      <c r="Q24" s="12">
        <v>0</v>
      </c>
      <c r="R24" s="13">
        <v>0</v>
      </c>
      <c r="S24" s="12">
        <v>0</v>
      </c>
      <c r="T24" s="13">
        <v>0</v>
      </c>
      <c r="U24" s="12">
        <v>0</v>
      </c>
      <c r="V24" s="13">
        <v>0</v>
      </c>
      <c r="W24" s="12">
        <v>0</v>
      </c>
      <c r="X24" s="13">
        <v>0</v>
      </c>
      <c r="Y24" s="12">
        <v>0</v>
      </c>
      <c r="Z24" s="13">
        <v>0</v>
      </c>
      <c r="AA24" s="12">
        <f t="shared" si="3"/>
        <v>2999.55</v>
      </c>
      <c r="AB24" s="13">
        <f t="shared" si="4"/>
        <v>22801.49</v>
      </c>
    </row>
    <row r="25" spans="1:28" ht="25.5">
      <c r="A25" s="5"/>
      <c r="B25" s="6" t="s">
        <v>21</v>
      </c>
      <c r="C25" s="12">
        <v>0</v>
      </c>
      <c r="D25" s="13">
        <v>0</v>
      </c>
      <c r="E25" s="12">
        <v>0</v>
      </c>
      <c r="F25" s="13">
        <v>0</v>
      </c>
      <c r="G25" s="12">
        <v>0</v>
      </c>
      <c r="H25" s="13">
        <v>0</v>
      </c>
      <c r="I25" s="12">
        <v>0</v>
      </c>
      <c r="J25" s="13">
        <v>0</v>
      </c>
      <c r="K25" s="12">
        <v>0</v>
      </c>
      <c r="L25" s="13">
        <v>0</v>
      </c>
      <c r="M25" s="12">
        <v>0</v>
      </c>
      <c r="N25" s="13">
        <v>0</v>
      </c>
      <c r="O25" s="12">
        <v>0</v>
      </c>
      <c r="P25" s="13">
        <v>0</v>
      </c>
      <c r="Q25" s="12">
        <v>0</v>
      </c>
      <c r="R25" s="13">
        <v>0</v>
      </c>
      <c r="S25" s="12">
        <v>0</v>
      </c>
      <c r="T25" s="13">
        <v>0</v>
      </c>
      <c r="U25" s="12">
        <v>0</v>
      </c>
      <c r="V25" s="13">
        <v>0</v>
      </c>
      <c r="W25" s="12">
        <v>0</v>
      </c>
      <c r="X25" s="13">
        <v>0</v>
      </c>
      <c r="Y25" s="12">
        <v>0</v>
      </c>
      <c r="Z25" s="13">
        <v>0</v>
      </c>
      <c r="AA25" s="12">
        <f t="shared" si="3"/>
        <v>0</v>
      </c>
      <c r="AB25" s="13">
        <f t="shared" si="4"/>
        <v>0</v>
      </c>
    </row>
    <row r="26" spans="1:28" ht="12.75">
      <c r="A26" s="5"/>
      <c r="B26" s="6" t="s">
        <v>22</v>
      </c>
      <c r="C26" s="12">
        <v>0</v>
      </c>
      <c r="D26" s="13">
        <v>0</v>
      </c>
      <c r="E26" s="12">
        <v>0</v>
      </c>
      <c r="F26" s="13">
        <v>0</v>
      </c>
      <c r="G26" s="12">
        <v>0</v>
      </c>
      <c r="H26" s="13">
        <v>0</v>
      </c>
      <c r="I26" s="12">
        <v>0</v>
      </c>
      <c r="J26" s="13">
        <v>0</v>
      </c>
      <c r="K26" s="12">
        <v>0</v>
      </c>
      <c r="L26" s="13">
        <v>0</v>
      </c>
      <c r="M26" s="12">
        <v>0</v>
      </c>
      <c r="N26" s="13">
        <v>0</v>
      </c>
      <c r="O26" s="12">
        <v>0</v>
      </c>
      <c r="P26" s="13">
        <v>0</v>
      </c>
      <c r="Q26" s="12">
        <v>500</v>
      </c>
      <c r="R26" s="13">
        <v>500</v>
      </c>
      <c r="S26" s="12">
        <v>0</v>
      </c>
      <c r="T26" s="13">
        <v>0</v>
      </c>
      <c r="U26" s="12">
        <v>0</v>
      </c>
      <c r="V26" s="13">
        <v>0</v>
      </c>
      <c r="W26" s="12">
        <v>0</v>
      </c>
      <c r="X26" s="13">
        <v>0</v>
      </c>
      <c r="Y26" s="12">
        <v>0</v>
      </c>
      <c r="Z26" s="13">
        <v>0</v>
      </c>
      <c r="AA26" s="12">
        <f t="shared" si="3"/>
        <v>500</v>
      </c>
      <c r="AB26" s="13">
        <f t="shared" si="4"/>
        <v>500</v>
      </c>
    </row>
    <row r="27" spans="1:28" ht="12.75">
      <c r="A27" s="5"/>
      <c r="B27" s="6" t="s">
        <v>23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f t="shared" si="3"/>
        <v>0</v>
      </c>
      <c r="AB27" s="13">
        <f t="shared" si="4"/>
        <v>0</v>
      </c>
    </row>
    <row r="28" spans="1:28" ht="12.75">
      <c r="A28" s="5"/>
      <c r="B28" s="6" t="s">
        <v>24</v>
      </c>
      <c r="C28" s="12">
        <v>0</v>
      </c>
      <c r="D28" s="13">
        <v>0</v>
      </c>
      <c r="E28" s="12">
        <v>0</v>
      </c>
      <c r="F28" s="13">
        <v>0</v>
      </c>
      <c r="G28" s="12">
        <v>0</v>
      </c>
      <c r="H28" s="13">
        <v>0</v>
      </c>
      <c r="I28" s="12">
        <v>0</v>
      </c>
      <c r="J28" s="13">
        <v>0</v>
      </c>
      <c r="K28" s="12">
        <v>0</v>
      </c>
      <c r="L28" s="13">
        <v>0</v>
      </c>
      <c r="M28" s="12">
        <v>0</v>
      </c>
      <c r="N28" s="13">
        <v>0</v>
      </c>
      <c r="O28" s="12">
        <v>0</v>
      </c>
      <c r="P28" s="13">
        <v>0</v>
      </c>
      <c r="Q28" s="12">
        <v>0</v>
      </c>
      <c r="R28" s="13">
        <v>0</v>
      </c>
      <c r="S28" s="12">
        <v>0</v>
      </c>
      <c r="T28" s="13">
        <v>0</v>
      </c>
      <c r="U28" s="12">
        <v>0</v>
      </c>
      <c r="V28" s="13">
        <v>0</v>
      </c>
      <c r="W28" s="12">
        <v>0</v>
      </c>
      <c r="X28" s="13">
        <v>0</v>
      </c>
      <c r="Y28" s="12">
        <v>0</v>
      </c>
      <c r="Z28" s="13">
        <v>0</v>
      </c>
      <c r="AA28" s="12">
        <f t="shared" si="3"/>
        <v>0</v>
      </c>
      <c r="AB28" s="13">
        <f t="shared" si="4"/>
        <v>0</v>
      </c>
    </row>
    <row r="29" spans="1:28" ht="25.5">
      <c r="A29" s="5"/>
      <c r="B29" s="6" t="s">
        <v>25</v>
      </c>
      <c r="C29" s="12">
        <v>0</v>
      </c>
      <c r="D29" s="13">
        <v>0</v>
      </c>
      <c r="E29" s="12">
        <v>0</v>
      </c>
      <c r="F29" s="13">
        <v>0</v>
      </c>
      <c r="G29" s="12">
        <v>0</v>
      </c>
      <c r="H29" s="13">
        <v>0</v>
      </c>
      <c r="I29" s="12">
        <v>0</v>
      </c>
      <c r="J29" s="13">
        <v>0</v>
      </c>
      <c r="K29" s="12">
        <v>0</v>
      </c>
      <c r="L29" s="13">
        <v>0</v>
      </c>
      <c r="M29" s="12">
        <v>0</v>
      </c>
      <c r="N29" s="13">
        <v>0</v>
      </c>
      <c r="O29" s="12">
        <v>0</v>
      </c>
      <c r="P29" s="13">
        <v>0</v>
      </c>
      <c r="Q29" s="12">
        <v>0</v>
      </c>
      <c r="R29" s="13">
        <v>0</v>
      </c>
      <c r="S29" s="12">
        <v>0</v>
      </c>
      <c r="T29" s="13">
        <v>0</v>
      </c>
      <c r="U29" s="12">
        <v>0</v>
      </c>
      <c r="V29" s="13">
        <v>0</v>
      </c>
      <c r="W29" s="12">
        <v>0</v>
      </c>
      <c r="X29" s="13">
        <v>0</v>
      </c>
      <c r="Y29" s="12">
        <v>0</v>
      </c>
      <c r="Z29" s="13">
        <v>0</v>
      </c>
      <c r="AA29" s="12">
        <f t="shared" si="3"/>
        <v>0</v>
      </c>
      <c r="AB29" s="13">
        <f t="shared" si="4"/>
        <v>0</v>
      </c>
    </row>
    <row r="30" spans="1:28" s="2" customFormat="1" ht="12.75">
      <c r="A30" s="9" t="s">
        <v>26</v>
      </c>
      <c r="B30" s="17"/>
      <c r="C30" s="15">
        <f aca="true" t="shared" si="5" ref="C30:X30">SUM(C20:C29)</f>
        <v>2999.55</v>
      </c>
      <c r="D30" s="16">
        <f t="shared" si="5"/>
        <v>23952.33</v>
      </c>
      <c r="E30" s="15">
        <f t="shared" si="5"/>
        <v>0</v>
      </c>
      <c r="F30" s="16">
        <f t="shared" si="5"/>
        <v>0</v>
      </c>
      <c r="G30" s="15">
        <f t="shared" si="5"/>
        <v>0</v>
      </c>
      <c r="H30" s="16">
        <f t="shared" si="5"/>
        <v>0</v>
      </c>
      <c r="I30" s="15">
        <f t="shared" si="5"/>
        <v>218110.6</v>
      </c>
      <c r="J30" s="16">
        <f t="shared" si="5"/>
        <v>180003.55</v>
      </c>
      <c r="K30" s="15">
        <f t="shared" si="5"/>
        <v>0</v>
      </c>
      <c r="L30" s="16">
        <f t="shared" si="5"/>
        <v>0</v>
      </c>
      <c r="M30" s="15">
        <f t="shared" si="5"/>
        <v>10000</v>
      </c>
      <c r="N30" s="16">
        <f t="shared" si="5"/>
        <v>10000</v>
      </c>
      <c r="O30" s="15">
        <f t="shared" si="5"/>
        <v>0</v>
      </c>
      <c r="P30" s="16">
        <f t="shared" si="5"/>
        <v>0</v>
      </c>
      <c r="Q30" s="15">
        <f t="shared" si="5"/>
        <v>10349.06</v>
      </c>
      <c r="R30" s="16">
        <f t="shared" si="5"/>
        <v>71982.87</v>
      </c>
      <c r="S30" s="15">
        <f t="shared" si="5"/>
        <v>380.83</v>
      </c>
      <c r="T30" s="16">
        <f t="shared" si="5"/>
        <v>6738.06</v>
      </c>
      <c r="U30" s="15">
        <f t="shared" si="5"/>
        <v>0</v>
      </c>
      <c r="V30" s="16">
        <f t="shared" si="5"/>
        <v>1409.55</v>
      </c>
      <c r="W30" s="15">
        <f t="shared" si="5"/>
        <v>0</v>
      </c>
      <c r="X30" s="16">
        <f t="shared" si="5"/>
        <v>0</v>
      </c>
      <c r="Y30" s="15">
        <f>SUM(Y20:Y29)</f>
        <v>0</v>
      </c>
      <c r="Z30" s="16">
        <f>SUM(Z20:Z29)</f>
        <v>0</v>
      </c>
      <c r="AA30" s="15">
        <f>SUM(C30+E30+G30+I30+K30+M30+O30+Q30+S30+U30+W30+Y30)</f>
        <v>241840.03999999998</v>
      </c>
      <c r="AB30" s="16">
        <f t="shared" si="4"/>
        <v>294086.36</v>
      </c>
    </row>
    <row r="31" spans="1:28" s="2" customFormat="1" ht="12.75">
      <c r="A31" s="9"/>
      <c r="B31" s="17"/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>
        <v>0</v>
      </c>
      <c r="V31" s="16">
        <v>0</v>
      </c>
      <c r="W31" s="15"/>
      <c r="X31" s="16"/>
      <c r="Y31" s="15"/>
      <c r="Z31" s="16"/>
      <c r="AA31" s="15">
        <v>0</v>
      </c>
      <c r="AB31" s="16">
        <v>0</v>
      </c>
    </row>
    <row r="32" spans="1:28" s="2" customFormat="1" ht="12.75">
      <c r="A32" s="9" t="s">
        <v>27</v>
      </c>
      <c r="B32" s="17"/>
      <c r="C32" s="15">
        <v>173706.3</v>
      </c>
      <c r="D32" s="16">
        <v>173706.3</v>
      </c>
      <c r="E32" s="15">
        <v>0</v>
      </c>
      <c r="F32" s="16">
        <v>0</v>
      </c>
      <c r="G32" s="15">
        <v>0</v>
      </c>
      <c r="H32" s="16">
        <v>0</v>
      </c>
      <c r="I32" s="15">
        <v>0</v>
      </c>
      <c r="J32" s="16">
        <v>0</v>
      </c>
      <c r="K32" s="15">
        <v>0</v>
      </c>
      <c r="L32" s="16">
        <v>0</v>
      </c>
      <c r="M32" s="15">
        <v>0</v>
      </c>
      <c r="N32" s="16">
        <v>0</v>
      </c>
      <c r="O32" s="15">
        <v>0</v>
      </c>
      <c r="P32" s="16">
        <v>0</v>
      </c>
      <c r="Q32" s="15">
        <v>0</v>
      </c>
      <c r="R32" s="16">
        <v>0</v>
      </c>
      <c r="S32" s="15">
        <v>0</v>
      </c>
      <c r="T32" s="16">
        <v>0</v>
      </c>
      <c r="U32" s="15">
        <v>0</v>
      </c>
      <c r="V32" s="16">
        <v>0</v>
      </c>
      <c r="W32" s="15">
        <v>0</v>
      </c>
      <c r="X32" s="16">
        <v>0</v>
      </c>
      <c r="Y32" s="15">
        <v>0</v>
      </c>
      <c r="Z32" s="16">
        <v>0</v>
      </c>
      <c r="AA32" s="15">
        <f>SUM(C32+E32+G32+I32+K32+M32+O32+Q32+S32+U32+W32+Y32)</f>
        <v>173706.3</v>
      </c>
      <c r="AB32" s="16">
        <f>SUM(D32+F32+H32+J32+L32+N32+P32+R32+T32+V32+X32+Z32)</f>
        <v>173706.3</v>
      </c>
    </row>
    <row r="33" spans="1:28" s="2" customFormat="1" ht="12.75">
      <c r="A33" s="9"/>
      <c r="B33" s="17"/>
      <c r="C33" s="15"/>
      <c r="D33" s="16"/>
      <c r="E33" s="15"/>
      <c r="F33" s="16"/>
      <c r="G33" s="15"/>
      <c r="H33" s="16"/>
      <c r="I33" s="15"/>
      <c r="J33" s="16"/>
      <c r="K33" s="15"/>
      <c r="L33" s="16"/>
      <c r="M33" s="15"/>
      <c r="N33" s="16"/>
      <c r="O33" s="15"/>
      <c r="P33" s="16"/>
      <c r="Q33" s="15"/>
      <c r="R33" s="16"/>
      <c r="S33" s="15"/>
      <c r="T33" s="16"/>
      <c r="U33" s="15"/>
      <c r="V33" s="16"/>
      <c r="W33" s="15"/>
      <c r="X33" s="16"/>
      <c r="Y33" s="15"/>
      <c r="Z33" s="16"/>
      <c r="AA33" s="15"/>
      <c r="AB33" s="16"/>
    </row>
    <row r="34" spans="1:28" s="2" customFormat="1" ht="12.75">
      <c r="A34" s="9" t="s">
        <v>28</v>
      </c>
      <c r="B34" s="17"/>
      <c r="C34" s="15">
        <v>0</v>
      </c>
      <c r="D34" s="16">
        <v>0</v>
      </c>
      <c r="E34" s="15">
        <v>0</v>
      </c>
      <c r="F34" s="16">
        <v>0</v>
      </c>
      <c r="G34" s="15">
        <v>0</v>
      </c>
      <c r="H34" s="16">
        <v>0</v>
      </c>
      <c r="I34" s="15">
        <v>0</v>
      </c>
      <c r="J34" s="16">
        <v>0</v>
      </c>
      <c r="K34" s="15">
        <v>0</v>
      </c>
      <c r="L34" s="16">
        <v>0</v>
      </c>
      <c r="M34" s="15">
        <v>0</v>
      </c>
      <c r="N34" s="16">
        <v>0</v>
      </c>
      <c r="O34" s="15">
        <v>0</v>
      </c>
      <c r="P34" s="16">
        <v>0</v>
      </c>
      <c r="Q34" s="15">
        <v>0</v>
      </c>
      <c r="R34" s="16">
        <v>0</v>
      </c>
      <c r="S34" s="15">
        <v>0</v>
      </c>
      <c r="T34" s="16">
        <v>0</v>
      </c>
      <c r="U34" s="15">
        <v>0</v>
      </c>
      <c r="V34" s="16">
        <v>0</v>
      </c>
      <c r="W34" s="15">
        <v>0</v>
      </c>
      <c r="X34" s="16">
        <v>0</v>
      </c>
      <c r="Y34" s="15">
        <v>0</v>
      </c>
      <c r="Z34" s="16">
        <v>0</v>
      </c>
      <c r="AA34" s="15">
        <v>191912.07</v>
      </c>
      <c r="AB34" s="16">
        <v>205906.78</v>
      </c>
    </row>
    <row r="35" spans="1:28" s="2" customFormat="1" ht="12.75">
      <c r="A35" s="9"/>
      <c r="B35" s="17"/>
      <c r="C35" s="15"/>
      <c r="D35" s="16"/>
      <c r="E35" s="15"/>
      <c r="F35" s="16"/>
      <c r="G35" s="15"/>
      <c r="H35" s="16"/>
      <c r="I35" s="15"/>
      <c r="J35" s="16"/>
      <c r="K35" s="15"/>
      <c r="L35" s="16"/>
      <c r="M35" s="15"/>
      <c r="N35" s="16"/>
      <c r="O35" s="15"/>
      <c r="P35" s="16"/>
      <c r="Q35" s="15"/>
      <c r="R35" s="16"/>
      <c r="S35" s="15"/>
      <c r="T35" s="16"/>
      <c r="U35" s="15"/>
      <c r="V35" s="16"/>
      <c r="W35" s="15"/>
      <c r="X35" s="16"/>
      <c r="Y35" s="15"/>
      <c r="Z35" s="16"/>
      <c r="AA35" s="15"/>
      <c r="AB35" s="16"/>
    </row>
    <row r="36" spans="1:28" s="2" customFormat="1" ht="12.75">
      <c r="A36" s="9" t="s">
        <v>29</v>
      </c>
      <c r="B36" s="18"/>
      <c r="C36" s="15">
        <f aca="true" t="shared" si="6" ref="C36:H36">SUM(C17+C30+C32+C34)</f>
        <v>875269.76</v>
      </c>
      <c r="D36" s="16">
        <f t="shared" si="6"/>
        <v>949291.5599999998</v>
      </c>
      <c r="E36" s="15">
        <f t="shared" si="6"/>
        <v>0</v>
      </c>
      <c r="F36" s="16">
        <f t="shared" si="6"/>
        <v>0</v>
      </c>
      <c r="G36" s="15">
        <f t="shared" si="6"/>
        <v>102439.86</v>
      </c>
      <c r="H36" s="16">
        <f t="shared" si="6"/>
        <v>101097.04000000001</v>
      </c>
      <c r="I36" s="15">
        <f aca="true" t="shared" si="7" ref="I36:Z36">SUM(I17+I30+I32+I34)</f>
        <v>712978.26</v>
      </c>
      <c r="J36" s="16">
        <f t="shared" si="7"/>
        <v>694920.13</v>
      </c>
      <c r="K36" s="15">
        <f t="shared" si="7"/>
        <v>60412.46</v>
      </c>
      <c r="L36" s="16">
        <f t="shared" si="7"/>
        <v>62111.329999999994</v>
      </c>
      <c r="M36" s="15">
        <f t="shared" si="7"/>
        <v>77611.24</v>
      </c>
      <c r="N36" s="16">
        <f t="shared" si="7"/>
        <v>79459.4</v>
      </c>
      <c r="O36" s="15">
        <f t="shared" si="7"/>
        <v>25455.31</v>
      </c>
      <c r="P36" s="16">
        <f t="shared" si="7"/>
        <v>28354.660000000003</v>
      </c>
      <c r="Q36" s="15">
        <f t="shared" si="7"/>
        <v>184622.66999999998</v>
      </c>
      <c r="R36" s="16">
        <f t="shared" si="7"/>
        <v>310564.81999999995</v>
      </c>
      <c r="S36" s="15">
        <f t="shared" si="7"/>
        <v>522098.60000000003</v>
      </c>
      <c r="T36" s="16">
        <f t="shared" si="7"/>
        <v>573231.6800000002</v>
      </c>
      <c r="U36" s="15">
        <f t="shared" si="7"/>
        <v>167839.69</v>
      </c>
      <c r="V36" s="16">
        <f t="shared" si="7"/>
        <v>157388.77</v>
      </c>
      <c r="W36" s="15">
        <f t="shared" si="7"/>
        <v>5567.71</v>
      </c>
      <c r="X36" s="16">
        <f t="shared" si="7"/>
        <v>5567.71</v>
      </c>
      <c r="Y36" s="15">
        <f t="shared" si="7"/>
        <v>9890</v>
      </c>
      <c r="Z36" s="16">
        <f t="shared" si="7"/>
        <v>2365</v>
      </c>
      <c r="AA36" s="15">
        <f>SUM(AA17+AA30+AA32+AA34)</f>
        <v>2936097.6299999994</v>
      </c>
      <c r="AB36" s="16">
        <f>SUM(AB17+AB30+AB32+AB34)</f>
        <v>3170258.8799999994</v>
      </c>
    </row>
    <row r="37" spans="1:28" ht="12.75">
      <c r="A37" s="19"/>
      <c r="B37" s="20"/>
      <c r="C37" s="21"/>
      <c r="D37" s="22"/>
      <c r="E37" s="21"/>
      <c r="F37" s="22"/>
      <c r="G37" s="21"/>
      <c r="H37" s="22"/>
      <c r="I37" s="21"/>
      <c r="J37" s="22"/>
      <c r="K37" s="21"/>
      <c r="L37" s="22"/>
      <c r="M37" s="21"/>
      <c r="N37" s="22"/>
      <c r="O37" s="21"/>
      <c r="P37" s="22"/>
      <c r="Q37" s="21"/>
      <c r="R37" s="22"/>
      <c r="S37" s="21"/>
      <c r="T37" s="22"/>
      <c r="U37" s="21"/>
      <c r="V37" s="22"/>
      <c r="W37" s="21"/>
      <c r="X37" s="22"/>
      <c r="Y37" s="21"/>
      <c r="Z37" s="22"/>
      <c r="AA37" s="21"/>
      <c r="AB37" s="22"/>
    </row>
  </sheetData>
  <sheetProtection/>
  <mergeCells count="14">
    <mergeCell ref="Y3:Z3"/>
    <mergeCell ref="AA3:AB3"/>
    <mergeCell ref="W3:X3"/>
    <mergeCell ref="U3:V3"/>
    <mergeCell ref="S3:T3"/>
    <mergeCell ref="Q3:R3"/>
    <mergeCell ref="O3:P3"/>
    <mergeCell ref="M3:N3"/>
    <mergeCell ref="K3:L3"/>
    <mergeCell ref="A2:B2"/>
    <mergeCell ref="I3:J3"/>
    <mergeCell ref="G3:H3"/>
    <mergeCell ref="E3:F3"/>
    <mergeCell ref="C3:D3"/>
  </mergeCells>
  <printOptions/>
  <pageMargins left="0.35433070866141736" right="0.4724409448818898" top="0.61" bottom="0.5118110236220472" header="0.2755905511811024" footer="0.5118110236220472"/>
  <pageSetup horizontalDpi="600" verticalDpi="600" orientation="landscape" pageOrder="overThenDown" paperSize="9" scale="80" r:id="rId1"/>
  <headerFooter alignWithMargins="0">
    <oddHeader>&amp;LSpesa
Dati Rendiconto anno 2014&amp;C  Enti locali in contabilita' finanziaria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contabilita</cp:lastModifiedBy>
  <cp:lastPrinted>2015-05-07T10:25:37Z</cp:lastPrinted>
  <dcterms:created xsi:type="dcterms:W3CDTF">2015-05-05T06:40:28Z</dcterms:created>
  <dcterms:modified xsi:type="dcterms:W3CDTF">2015-06-19T11:07:59Z</dcterms:modified>
  <cp:category/>
  <cp:version/>
  <cp:contentType/>
  <cp:contentStatus/>
</cp:coreProperties>
</file>